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5480" windowHeight="8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7" i="1"/>
  <c r="F12" i="1"/>
  <c r="F11" i="1"/>
  <c r="F9" i="1"/>
  <c r="F16" i="1" l="1"/>
  <c r="F18" i="1"/>
  <c r="F19" i="1"/>
</calcChain>
</file>

<file path=xl/sharedStrings.xml><?xml version="1.0" encoding="utf-8"?>
<sst xmlns="http://schemas.openxmlformats.org/spreadsheetml/2006/main" count="39" uniqueCount="31">
  <si>
    <t xml:space="preserve">      ПОТРЕБИТЕЛЬСКИЙ РЕЙТИНГ ОРГАНИЗАЦИЙ, ОСУЩЕСТВЛЯЮЩИХ УПРАВЛЕНИЕ</t>
  </si>
  <si>
    <t>Место в рейтинге</t>
  </si>
  <si>
    <t>Наименование управляющей организации</t>
  </si>
  <si>
    <t>Муниципальное образование, на территории которого осуществляет деятельность управляющая организация</t>
  </si>
  <si>
    <t>Кол-во МКД в управлении</t>
  </si>
  <si>
    <t>МКД, собственники которых участвовали в оценке</t>
  </si>
  <si>
    <t>Суммарная оценка (в баллах) *</t>
  </si>
  <si>
    <t>кол-во</t>
  </si>
  <si>
    <t>% от общего кол-ва МКД в управлении</t>
  </si>
  <si>
    <t>гр. 1</t>
  </si>
  <si>
    <t>гр. 2</t>
  </si>
  <si>
    <t>гр. 3</t>
  </si>
  <si>
    <t>гр. 4</t>
  </si>
  <si>
    <t>гр. 5</t>
  </si>
  <si>
    <t>гр. 6</t>
  </si>
  <si>
    <t>гр. 7</t>
  </si>
  <si>
    <t>ООО "Емкор-НР"</t>
  </si>
  <si>
    <t>Новорогачинское городское поселение</t>
  </si>
  <si>
    <t>Ерзовское городское поселение</t>
  </si>
  <si>
    <t>ООО "УК ЖКХ Ерзовское"</t>
  </si>
  <si>
    <t>Новожизненское сельское поселение</t>
  </si>
  <si>
    <t>Котлубанское сельское поселение</t>
  </si>
  <si>
    <t>ООО "ЖКХ Городищенское"</t>
  </si>
  <si>
    <t>Городищенское городское поселение</t>
  </si>
  <si>
    <t>ООО "УЮТ"</t>
  </si>
  <si>
    <t>ООО "Родничек"</t>
  </si>
  <si>
    <t>ООО "ПИКСАР"</t>
  </si>
  <si>
    <t xml:space="preserve"> МНОГОКВАРТИРНЫМИ ДОМАМ, НА ТЕРРИТОРИИ ГОРОДИЩЕНСКОГО МУНИЦИПАЛЬНОГО РАЙОНА ЗА 2018 ГОД</t>
  </si>
  <si>
    <t>ООО "Управляющая компания  МКД"</t>
  </si>
  <si>
    <t>ТСЖ "Победа"</t>
  </si>
  <si>
    <t>ТСН "Доверие"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</si>
</sst>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/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4AE19ADE3F6987AE568F99469469F95FF031CADBB737D2F8811EACC968FE7723E6E0928B8C58F482EC59FB08Z1a2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view="pageBreakPreview" zoomScale="90" zoomScaleNormal="100" zoomScaleSheetLayoutView="90" workbookViewId="0">
      <selection activeCell="E10" sqref="E10"/>
    </sheetView>
  </sheetViews>
  <sheetFormatPr defaultRowHeight="15" x14ac:dyDescent="0.25"/>
  <cols>
    <col min="2" max="2" width="24.42578125" customWidth="1"/>
    <col min="3" max="3" width="25" customWidth="1"/>
    <col min="4" max="4" width="15.42578125" customWidth="1"/>
    <col min="6" max="6" width="16.5703125" customWidth="1"/>
    <col min="7" max="7" width="14.5703125" customWidth="1"/>
  </cols>
  <sheetData>
    <row r="3" spans="1:7" x14ac:dyDescent="0.25">
      <c r="A3" s="17" t="s">
        <v>0</v>
      </c>
      <c r="B3" s="17"/>
      <c r="C3" s="17"/>
      <c r="D3" s="17"/>
      <c r="E3" s="17"/>
      <c r="F3" s="17"/>
      <c r="G3" s="17"/>
    </row>
    <row r="4" spans="1:7" x14ac:dyDescent="0.25">
      <c r="A4" s="17" t="s">
        <v>27</v>
      </c>
      <c r="B4" s="17"/>
      <c r="C4" s="17"/>
      <c r="D4" s="17"/>
      <c r="E4" s="17"/>
      <c r="F4" s="17"/>
      <c r="G4" s="17"/>
    </row>
    <row r="5" spans="1:7" x14ac:dyDescent="0.25">
      <c r="A5" s="1"/>
      <c r="B5" s="2"/>
      <c r="C5" s="2"/>
      <c r="D5" s="2"/>
      <c r="E5" s="2"/>
      <c r="F5" s="2"/>
      <c r="G5" s="2"/>
    </row>
    <row r="6" spans="1:7" ht="44.25" customHeight="1" x14ac:dyDescent="0.25">
      <c r="A6" s="18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/>
      <c r="G6" s="21" t="s">
        <v>6</v>
      </c>
    </row>
    <row r="7" spans="1:7" ht="45" x14ac:dyDescent="0.25">
      <c r="A7" s="18"/>
      <c r="B7" s="18"/>
      <c r="C7" s="18"/>
      <c r="D7" s="18"/>
      <c r="E7" s="3" t="s">
        <v>7</v>
      </c>
      <c r="F7" s="3" t="s">
        <v>8</v>
      </c>
      <c r="G7" s="22"/>
    </row>
    <row r="8" spans="1:7" x14ac:dyDescent="0.25">
      <c r="A8" s="3" t="s">
        <v>9</v>
      </c>
      <c r="B8" s="3" t="s">
        <v>10</v>
      </c>
      <c r="C8" s="3" t="s">
        <v>11</v>
      </c>
      <c r="D8" s="3" t="s">
        <v>12</v>
      </c>
      <c r="E8" s="3" t="s">
        <v>13</v>
      </c>
      <c r="F8" s="3" t="s">
        <v>14</v>
      </c>
      <c r="G8" s="3" t="s">
        <v>15</v>
      </c>
    </row>
    <row r="9" spans="1:7" ht="30" x14ac:dyDescent="0.25">
      <c r="A9" s="15">
        <v>1</v>
      </c>
      <c r="B9" s="9" t="s">
        <v>25</v>
      </c>
      <c r="C9" s="9" t="s">
        <v>23</v>
      </c>
      <c r="D9" s="10">
        <v>16</v>
      </c>
      <c r="E9" s="10">
        <v>3</v>
      </c>
      <c r="F9" s="6">
        <f>E9*100/D9</f>
        <v>18.75</v>
      </c>
      <c r="G9" s="5">
        <v>50</v>
      </c>
    </row>
    <row r="10" spans="1:7" ht="30" x14ac:dyDescent="0.25">
      <c r="A10" s="15">
        <v>2</v>
      </c>
      <c r="B10" s="9" t="s">
        <v>29</v>
      </c>
      <c r="C10" s="9" t="s">
        <v>23</v>
      </c>
      <c r="D10" s="10">
        <v>1</v>
      </c>
      <c r="E10" s="10">
        <v>1</v>
      </c>
      <c r="F10" s="6">
        <v>100</v>
      </c>
      <c r="G10" s="5">
        <v>47</v>
      </c>
    </row>
    <row r="11" spans="1:7" ht="30" x14ac:dyDescent="0.25">
      <c r="A11" s="15">
        <v>3</v>
      </c>
      <c r="B11" s="9" t="s">
        <v>28</v>
      </c>
      <c r="C11" s="4" t="s">
        <v>23</v>
      </c>
      <c r="D11" s="5">
        <v>9</v>
      </c>
      <c r="E11" s="5">
        <v>3</v>
      </c>
      <c r="F11" s="6">
        <f>3*100/9</f>
        <v>33.333333333333336</v>
      </c>
      <c r="G11" s="5">
        <v>42.3</v>
      </c>
    </row>
    <row r="12" spans="1:7" ht="53.25" customHeight="1" x14ac:dyDescent="0.25">
      <c r="A12" s="15">
        <v>4</v>
      </c>
      <c r="B12" s="9" t="s">
        <v>28</v>
      </c>
      <c r="C12" s="4" t="s">
        <v>21</v>
      </c>
      <c r="D12" s="4">
        <v>9</v>
      </c>
      <c r="E12" s="7">
        <v>2</v>
      </c>
      <c r="F12" s="8">
        <f>2*100/9</f>
        <v>22.222222222222221</v>
      </c>
      <c r="G12" s="7">
        <v>41</v>
      </c>
    </row>
    <row r="13" spans="1:7" ht="53.25" customHeight="1" x14ac:dyDescent="0.25">
      <c r="A13" s="15">
        <v>5</v>
      </c>
      <c r="B13" s="9" t="s">
        <v>28</v>
      </c>
      <c r="C13" s="9" t="s">
        <v>20</v>
      </c>
      <c r="D13" s="10">
        <v>25</v>
      </c>
      <c r="E13" s="10">
        <v>5</v>
      </c>
      <c r="F13" s="6">
        <f>5*100/25</f>
        <v>20</v>
      </c>
      <c r="G13" s="5">
        <v>38.200000000000003</v>
      </c>
    </row>
    <row r="14" spans="1:7" ht="30" x14ac:dyDescent="0.25">
      <c r="A14" s="15">
        <v>6</v>
      </c>
      <c r="B14" s="9" t="s">
        <v>30</v>
      </c>
      <c r="C14" s="9" t="s">
        <v>23</v>
      </c>
      <c r="D14" s="10">
        <v>1</v>
      </c>
      <c r="E14" s="10">
        <v>1</v>
      </c>
      <c r="F14" s="6">
        <v>100</v>
      </c>
      <c r="G14" s="5">
        <v>33.909999999999997</v>
      </c>
    </row>
    <row r="15" spans="1:7" ht="30" x14ac:dyDescent="0.25">
      <c r="A15" s="15">
        <v>7</v>
      </c>
      <c r="B15" s="4" t="s">
        <v>26</v>
      </c>
      <c r="C15" s="4" t="s">
        <v>23</v>
      </c>
      <c r="D15" s="5">
        <v>1</v>
      </c>
      <c r="E15" s="12">
        <v>1</v>
      </c>
      <c r="F15" s="6">
        <v>100</v>
      </c>
      <c r="G15" s="12">
        <v>32.6</v>
      </c>
    </row>
    <row r="16" spans="1:7" ht="30" x14ac:dyDescent="0.25">
      <c r="A16" s="15">
        <v>8</v>
      </c>
      <c r="B16" s="4" t="s">
        <v>24</v>
      </c>
      <c r="C16" s="4" t="s">
        <v>23</v>
      </c>
      <c r="D16" s="4">
        <v>3</v>
      </c>
      <c r="E16" s="13">
        <v>1</v>
      </c>
      <c r="F16" s="14">
        <f>1*100/3</f>
        <v>33.333333333333336</v>
      </c>
      <c r="G16" s="13">
        <v>29.6</v>
      </c>
    </row>
    <row r="17" spans="1:7" ht="30" x14ac:dyDescent="0.25">
      <c r="A17" s="15">
        <v>9</v>
      </c>
      <c r="B17" s="4" t="s">
        <v>16</v>
      </c>
      <c r="C17" s="4" t="s">
        <v>17</v>
      </c>
      <c r="D17" s="5">
        <v>16</v>
      </c>
      <c r="E17" s="5">
        <v>3</v>
      </c>
      <c r="F17" s="6">
        <f>4*100/16</f>
        <v>25</v>
      </c>
      <c r="G17" s="5">
        <v>28.8</v>
      </c>
    </row>
    <row r="18" spans="1:7" ht="30" x14ac:dyDescent="0.25">
      <c r="A18" s="15">
        <v>10</v>
      </c>
      <c r="B18" s="4" t="s">
        <v>19</v>
      </c>
      <c r="C18" s="4" t="s">
        <v>18</v>
      </c>
      <c r="D18" s="4">
        <v>68</v>
      </c>
      <c r="E18" s="4">
        <v>10</v>
      </c>
      <c r="F18" s="16">
        <f>10*100/68</f>
        <v>14.705882352941176</v>
      </c>
      <c r="G18" s="5">
        <v>8.8000000000000007</v>
      </c>
    </row>
    <row r="19" spans="1:7" ht="30" x14ac:dyDescent="0.25">
      <c r="A19" s="15">
        <v>11</v>
      </c>
      <c r="B19" s="4" t="s">
        <v>22</v>
      </c>
      <c r="C19" s="4" t="s">
        <v>23</v>
      </c>
      <c r="D19" s="5">
        <v>74</v>
      </c>
      <c r="E19" s="5">
        <v>11</v>
      </c>
      <c r="F19" s="11">
        <f>11*100/74</f>
        <v>14.864864864864865</v>
      </c>
      <c r="G19" s="5">
        <v>5</v>
      </c>
    </row>
  </sheetData>
  <mergeCells count="8">
    <mergeCell ref="A3:G3"/>
    <mergeCell ref="A4:G4"/>
    <mergeCell ref="A6:A7"/>
    <mergeCell ref="B6:B7"/>
    <mergeCell ref="C6:C7"/>
    <mergeCell ref="D6:D7"/>
    <mergeCell ref="E6:F6"/>
    <mergeCell ref="G6:G7"/>
  </mergeCells>
  <hyperlinks>
    <hyperlink ref="G6" r:id="rId1" display="consultantplus://offline/ref=4AE19ADE3F6987AE568F99469469F95FF031CADBB737D2F8811EACC968FE7723E6E0928B8C58F482EC59FB08Z1a2G"/>
  </hyperlinks>
  <pageMargins left="0.7" right="0.7" top="0.75" bottom="0.75" header="0.3" footer="0.3"/>
  <pageSetup paperSize="9" scale="9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А. Базылева</dc:creator>
  <cp:lastModifiedBy>Анна Базылева</cp:lastModifiedBy>
  <cp:lastPrinted>2019-05-24T05:00:54Z</cp:lastPrinted>
  <dcterms:created xsi:type="dcterms:W3CDTF">2016-05-05T06:26:47Z</dcterms:created>
  <dcterms:modified xsi:type="dcterms:W3CDTF">2019-05-24T05:02:04Z</dcterms:modified>
</cp:coreProperties>
</file>